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部门收支总体情况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<sst xmlns="http://schemas.openxmlformats.org/spreadsheetml/2006/main" count="65" uniqueCount="61">
  <si>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部门收支总体情况表</t>
  </si>
  <si>
    <t>填报单位：</t>
  </si>
  <si>
    <t>宁乡市花明楼镇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</si>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</sst>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"/>
    <numFmt numFmtId="177" formatCode="#,##0.00_ ;-#,##0.00;;"/>
  </numFmts>
  <fonts count="44">
    <font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"/>
      <color indexed="12"/>
      <name val="宋体"/>
      <family val="0"/>
    </font>
    <font>
      <sz val="11"/>
      <color indexed="2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2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top"/>
      <protection/>
    </xf>
    <xf numFmtId="176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horizontal="right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177" fontId="3" fillId="34" borderId="14" xfId="0" applyNumberFormat="1" applyFont="1" applyFill="1" applyBorder="1" applyAlignment="1" applyProtection="1">
      <alignment horizontal="right" vertical="center" shrinkToFi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177" fontId="3" fillId="34" borderId="15" xfId="0" applyNumberFormat="1" applyFont="1" applyFill="1" applyBorder="1" applyAlignment="1" applyProtection="1">
      <alignment horizontal="right" vertical="center" shrinkToFi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177" fontId="3" fillId="33" borderId="14" xfId="0" applyNumberFormat="1" applyFont="1" applyFill="1" applyBorder="1" applyAlignment="1" applyProtection="1">
      <alignment horizontal="right" vertical="center" shrinkToFit="1"/>
      <protection/>
    </xf>
    <xf numFmtId="177" fontId="3" fillId="33" borderId="15" xfId="0" applyNumberFormat="1" applyFont="1" applyFill="1" applyBorder="1" applyAlignment="1" applyProtection="1">
      <alignment horizontal="right" vertical="center" shrinkToFi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177" fontId="3" fillId="33" borderId="17" xfId="0" applyNumberFormat="1" applyFont="1" applyFill="1" applyBorder="1" applyAlignment="1" applyProtection="1">
      <alignment horizontal="right" vertical="center" shrinkToFi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177" fontId="3" fillId="34" borderId="17" xfId="0" applyNumberFormat="1" applyFont="1" applyFill="1" applyBorder="1" applyAlignment="1" applyProtection="1">
      <alignment horizontal="right" vertical="center" shrinkToFit="1"/>
      <protection/>
    </xf>
    <xf numFmtId="177" fontId="3" fillId="33" borderId="18" xfId="0" applyNumberFormat="1" applyFont="1" applyFill="1" applyBorder="1" applyAlignment="1" applyProtection="1">
      <alignment horizontal="right" vertical="center" shrinkToFit="1"/>
      <protection/>
    </xf>
    <xf numFmtId="0" fontId="0" fillId="33" borderId="19" xfId="0" applyNumberFormat="1" applyFont="1" applyFill="1" applyBorder="1" applyAlignment="1" applyProtection="1">
      <alignment horizontal="left" vertical="center" wrapText="1"/>
      <protection/>
    </xf>
    <xf numFmtId="176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176" fontId="4" fillId="34" borderId="19" xfId="0" applyNumberFormat="1" applyFont="1" applyFill="1" applyBorder="1" applyAlignment="1" applyProtection="1">
      <alignment horizontal="right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177" fontId="3" fillId="33" borderId="21" xfId="0" applyNumberFormat="1" applyFont="1" applyFill="1" applyBorder="1" applyAlignment="1" applyProtection="1">
      <alignment horizontal="right" vertical="center" shrinkToFit="1"/>
      <protection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177" fontId="3" fillId="34" borderId="21" xfId="0" applyNumberFormat="1" applyFont="1" applyFill="1" applyBorder="1" applyAlignment="1" applyProtection="1">
      <alignment horizontal="right" vertical="center" shrinkToFit="1"/>
      <protection/>
    </xf>
    <xf numFmtId="177" fontId="3" fillId="33" borderId="22" xfId="0" applyNumberFormat="1" applyFont="1" applyFill="1" applyBorder="1" applyAlignment="1" applyProtection="1">
      <alignment horizontal="right" vertical="center" shrinkToFi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77" fontId="3" fillId="34" borderId="23" xfId="0" applyNumberFormat="1" applyFont="1" applyFill="1" applyBorder="1" applyAlignment="1" applyProtection="1">
      <alignment horizontal="right" vertical="center" shrinkToFit="1"/>
      <protection/>
    </xf>
    <xf numFmtId="0" fontId="3" fillId="33" borderId="24" xfId="0" applyNumberFormat="1" applyFont="1" applyFill="1" applyBorder="1" applyAlignment="1" applyProtection="1">
      <alignment horizontal="center" vertical="center" shrinkToFit="1"/>
      <protection/>
    </xf>
    <xf numFmtId="177" fontId="3" fillId="33" borderId="25" xfId="0" applyNumberFormat="1" applyFont="1" applyFill="1" applyBorder="1" applyAlignment="1" applyProtection="1">
      <alignment horizontal="right" vertical="center" shrinkToFit="1"/>
      <protection/>
    </xf>
    <xf numFmtId="0" fontId="2" fillId="33" borderId="26" xfId="0" applyNumberFormat="1" applyFont="1" applyFill="1" applyBorder="1" applyAlignment="1" applyProtection="1">
      <alignment horizontal="left" vertical="center" wrapText="1"/>
      <protection/>
    </xf>
    <xf numFmtId="177" fontId="3" fillId="33" borderId="27" xfId="0" applyNumberFormat="1" applyFont="1" applyFill="1" applyBorder="1" applyAlignment="1" applyProtection="1">
      <alignment horizontal="right" vertical="center" shrinkToFit="1"/>
      <protection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177" fontId="3" fillId="33" borderId="28" xfId="0" applyNumberFormat="1" applyFont="1" applyFill="1" applyBorder="1" applyAlignment="1" applyProtection="1">
      <alignment horizontal="right" vertical="center" shrinkToFit="1"/>
      <protection/>
    </xf>
    <xf numFmtId="0" fontId="3" fillId="33" borderId="29" xfId="0" applyNumberFormat="1" applyFont="1" applyFill="1" applyBorder="1" applyAlignment="1" applyProtection="1">
      <alignment horizontal="center" vertical="center" shrinkToFit="1"/>
      <protection/>
    </xf>
    <xf numFmtId="177" fontId="3" fillId="33" borderId="30" xfId="0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FFFF"/>
      <rgbColor rgb="00FF6600"/>
      <rgbColor rgb="00DCE8F6"/>
      <rgbColor rgb="00808080"/>
      <rgbColor rgb="0080FF80"/>
      <rgbColor rgb="00ACA899"/>
      <rgbColor rgb="000000FF"/>
      <rgbColor rgb="00FF0000"/>
      <rgbColor rgb="00FFFF00"/>
      <rgbColor rgb="00C0C0C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workbookViewId="0" topLeftCell="A1">
      <selection activeCell="I4" sqref="I4"/>
    </sheetView>
  </sheetViews>
  <sheetFormatPr defaultColWidth="9.33203125" defaultRowHeight="14.25" customHeight="1"/>
  <cols>
    <col min="1" max="1" width="33" style="0" customWidth="1"/>
    <col min="2" max="2" width="21" style="0" customWidth="1"/>
    <col min="3" max="3" width="34.16015625" style="0" customWidth="1"/>
    <col min="4" max="4" width="23" style="0" customWidth="1"/>
    <col min="5" max="5" width="40.83203125" style="0" customWidth="1"/>
    <col min="6" max="6" width="24.16015625" style="0" customWidth="1"/>
  </cols>
  <sheetData>
    <row r="1" spans="1:6" ht="31.5" customHeight="1">
      <c r="A1" s="1" t="s">
        <v>0</v>
      </c>
      <c r="B1" s="1"/>
      <c r="C1" s="1"/>
      <c r="D1" s="1"/>
      <c r="E1" s="1"/>
      <c r="F1" s="1"/>
    </row>
    <row r="2" spans="1:6" ht="21" customHeight="1">
      <c r="A2" s="2" t="s">
        <v>1</v>
      </c>
      <c r="B2" s="3" t="s">
        <v>2</v>
      </c>
      <c r="C2" s="4"/>
      <c r="D2" s="5"/>
      <c r="E2" s="6" t="s">
        <v>3</v>
      </c>
      <c r="F2" s="7" t="s">
        <v>4</v>
      </c>
    </row>
    <row r="3" spans="1:6" ht="22.5" customHeight="1">
      <c r="A3" s="8" t="s">
        <v>5</v>
      </c>
      <c r="B3" s="9"/>
      <c r="C3" s="9" t="s">
        <v>6</v>
      </c>
      <c r="D3" s="9"/>
      <c r="E3" s="9" t="s">
        <v>6</v>
      </c>
      <c r="F3" s="10"/>
    </row>
    <row r="4" spans="1:6" ht="22.5" customHeight="1">
      <c r="A4" s="11" t="s">
        <v>7</v>
      </c>
      <c r="B4" s="12" t="s">
        <v>8</v>
      </c>
      <c r="C4" s="12" t="s">
        <v>9</v>
      </c>
      <c r="D4" s="12" t="s">
        <v>8</v>
      </c>
      <c r="E4" s="12" t="s">
        <v>10</v>
      </c>
      <c r="F4" s="13" t="s">
        <v>8</v>
      </c>
    </row>
    <row r="5" spans="1:6" ht="22.5" customHeight="1">
      <c r="A5" s="14" t="s">
        <v>11</v>
      </c>
      <c r="B5" s="15">
        <f>SUM(B6:B9)</f>
        <v>112396463.45</v>
      </c>
      <c r="C5" s="16" t="s">
        <v>12</v>
      </c>
      <c r="D5" s="15">
        <v>10678691</v>
      </c>
      <c r="E5" s="16" t="s">
        <v>13</v>
      </c>
      <c r="F5" s="17">
        <v>24346463.45</v>
      </c>
    </row>
    <row r="6" spans="1:6" ht="22.5" customHeight="1">
      <c r="A6" s="18" t="s">
        <v>14</v>
      </c>
      <c r="B6" s="15">
        <v>22774300</v>
      </c>
      <c r="C6" s="16" t="s">
        <v>15</v>
      </c>
      <c r="D6" s="15">
        <v>0</v>
      </c>
      <c r="E6" s="16" t="s">
        <v>16</v>
      </c>
      <c r="F6" s="17">
        <v>20122893.45</v>
      </c>
    </row>
    <row r="7" spans="1:6" ht="22.5" customHeight="1">
      <c r="A7" s="19" t="s">
        <v>17</v>
      </c>
      <c r="B7" s="15">
        <v>910000</v>
      </c>
      <c r="C7" s="16" t="s">
        <v>18</v>
      </c>
      <c r="D7" s="15">
        <v>0</v>
      </c>
      <c r="E7" s="16" t="s">
        <v>19</v>
      </c>
      <c r="F7" s="17">
        <v>4223570</v>
      </c>
    </row>
    <row r="8" spans="1:6" ht="22.5" customHeight="1">
      <c r="A8" s="18" t="s">
        <v>20</v>
      </c>
      <c r="B8" s="15">
        <v>37374400</v>
      </c>
      <c r="C8" s="16" t="s">
        <v>21</v>
      </c>
      <c r="D8" s="15">
        <v>617002</v>
      </c>
      <c r="E8" s="16" t="s">
        <v>22</v>
      </c>
      <c r="F8" s="17">
        <v>88050000</v>
      </c>
    </row>
    <row r="9" spans="1:6" ht="22.5" customHeight="1">
      <c r="A9" s="18" t="s">
        <v>23</v>
      </c>
      <c r="B9" s="15">
        <v>51337763.45</v>
      </c>
      <c r="C9" s="16" t="s">
        <v>24</v>
      </c>
      <c r="D9" s="15">
        <v>9000000</v>
      </c>
      <c r="E9" s="16" t="s">
        <v>25</v>
      </c>
      <c r="F9" s="17">
        <v>0</v>
      </c>
    </row>
    <row r="10" spans="1:6" ht="22.5" customHeight="1">
      <c r="A10" s="18" t="s">
        <v>26</v>
      </c>
      <c r="B10" s="15">
        <v>0</v>
      </c>
      <c r="C10" s="16" t="s">
        <v>27</v>
      </c>
      <c r="D10" s="15">
        <v>0</v>
      </c>
      <c r="E10" s="16" t="s">
        <v>28</v>
      </c>
      <c r="F10" s="17">
        <v>88050000</v>
      </c>
    </row>
    <row r="11" spans="1:6" ht="22.5" customHeight="1">
      <c r="A11" s="18" t="s">
        <v>29</v>
      </c>
      <c r="B11" s="15">
        <v>0</v>
      </c>
      <c r="C11" s="16" t="s">
        <v>30</v>
      </c>
      <c r="D11" s="15">
        <v>1030000</v>
      </c>
      <c r="E11" s="16" t="s">
        <v>31</v>
      </c>
      <c r="F11" s="17">
        <v>0</v>
      </c>
    </row>
    <row r="12" spans="1:6" ht="22.5" customHeight="1">
      <c r="A12" s="18"/>
      <c r="B12" s="20">
        <v>0</v>
      </c>
      <c r="C12" s="16" t="s">
        <v>32</v>
      </c>
      <c r="D12" s="15">
        <v>11251322.21</v>
      </c>
      <c r="E12" s="16" t="s">
        <v>33</v>
      </c>
      <c r="F12" s="17">
        <v>0</v>
      </c>
    </row>
    <row r="13" spans="1:6" ht="22.5" customHeight="1">
      <c r="A13" s="18"/>
      <c r="B13" s="20">
        <v>0</v>
      </c>
      <c r="C13" s="16" t="s">
        <v>34</v>
      </c>
      <c r="D13" s="15">
        <v>4980064.2</v>
      </c>
      <c r="E13" s="16" t="s">
        <v>35</v>
      </c>
      <c r="F13" s="17">
        <v>0</v>
      </c>
    </row>
    <row r="14" spans="1:6" ht="22.5" customHeight="1">
      <c r="A14" s="18"/>
      <c r="B14" s="20">
        <v>0</v>
      </c>
      <c r="C14" s="16" t="s">
        <v>36</v>
      </c>
      <c r="D14" s="15">
        <v>4450000</v>
      </c>
      <c r="E14" s="16"/>
      <c r="F14" s="21">
        <v>0</v>
      </c>
    </row>
    <row r="15" spans="1:6" ht="22.5" customHeight="1">
      <c r="A15" s="18"/>
      <c r="B15" s="20">
        <v>0</v>
      </c>
      <c r="C15" s="16" t="s">
        <v>37</v>
      </c>
      <c r="D15" s="15">
        <v>43000000</v>
      </c>
      <c r="E15" s="16"/>
      <c r="F15" s="21">
        <v>0</v>
      </c>
    </row>
    <row r="16" spans="1:6" ht="22.5" customHeight="1">
      <c r="A16" s="18"/>
      <c r="B16" s="20">
        <v>0</v>
      </c>
      <c r="C16" s="16" t="s">
        <v>38</v>
      </c>
      <c r="D16" s="15">
        <v>22194980</v>
      </c>
      <c r="E16" s="16"/>
      <c r="F16" s="21">
        <v>0</v>
      </c>
    </row>
    <row r="17" spans="1:6" ht="22.5" customHeight="1">
      <c r="A17" s="18"/>
      <c r="B17" s="20">
        <v>0</v>
      </c>
      <c r="C17" s="16" t="s">
        <v>39</v>
      </c>
      <c r="D17" s="15">
        <v>0</v>
      </c>
      <c r="E17" s="16"/>
      <c r="F17" s="21">
        <v>0</v>
      </c>
    </row>
    <row r="18" spans="1:6" ht="22.5" customHeight="1">
      <c r="A18" s="18"/>
      <c r="B18" s="20">
        <v>0</v>
      </c>
      <c r="C18" s="16" t="s">
        <v>40</v>
      </c>
      <c r="D18" s="15">
        <v>0</v>
      </c>
      <c r="E18" s="16"/>
      <c r="F18" s="21">
        <v>0</v>
      </c>
    </row>
    <row r="19" spans="1:6" ht="22.5" customHeight="1">
      <c r="A19" s="18"/>
      <c r="B19" s="20">
        <v>0</v>
      </c>
      <c r="C19" s="16" t="s">
        <v>41</v>
      </c>
      <c r="D19" s="15">
        <v>0</v>
      </c>
      <c r="E19" s="16"/>
      <c r="F19" s="21">
        <v>0</v>
      </c>
    </row>
    <row r="20" spans="1:6" ht="22.5" customHeight="1">
      <c r="A20" s="18"/>
      <c r="B20" s="20">
        <v>0</v>
      </c>
      <c r="C20" s="16" t="s">
        <v>42</v>
      </c>
      <c r="D20" s="15">
        <v>0</v>
      </c>
      <c r="E20" s="16"/>
      <c r="F20" s="21">
        <v>0</v>
      </c>
    </row>
    <row r="21" spans="1:6" ht="22.5" customHeight="1">
      <c r="A21" s="18"/>
      <c r="B21" s="20">
        <v>0</v>
      </c>
      <c r="C21" s="16" t="s">
        <v>43</v>
      </c>
      <c r="D21" s="15">
        <v>0</v>
      </c>
      <c r="E21" s="16"/>
      <c r="F21" s="21">
        <v>0</v>
      </c>
    </row>
    <row r="22" spans="1:6" ht="22.5" customHeight="1">
      <c r="A22" s="18"/>
      <c r="B22" s="20">
        <v>0</v>
      </c>
      <c r="C22" s="16" t="s">
        <v>44</v>
      </c>
      <c r="D22" s="15">
        <v>1000000</v>
      </c>
      <c r="E22" s="16"/>
      <c r="F22" s="21">
        <v>0</v>
      </c>
    </row>
    <row r="23" spans="1:6" ht="22.5" customHeight="1">
      <c r="A23" s="18"/>
      <c r="B23" s="20">
        <v>0</v>
      </c>
      <c r="C23" s="16" t="s">
        <v>45</v>
      </c>
      <c r="D23" s="15">
        <v>4044404.04</v>
      </c>
      <c r="E23" s="16"/>
      <c r="F23" s="21">
        <v>0</v>
      </c>
    </row>
    <row r="24" spans="1:6" ht="22.5" customHeight="1">
      <c r="A24" s="22"/>
      <c r="B24" s="23">
        <v>0</v>
      </c>
      <c r="C24" s="24" t="s">
        <v>46</v>
      </c>
      <c r="D24" s="25">
        <v>0</v>
      </c>
      <c r="E24" s="24"/>
      <c r="F24" s="26">
        <v>0</v>
      </c>
    </row>
    <row r="25" spans="1:6" ht="22.5" customHeight="1">
      <c r="A25" s="27"/>
      <c r="B25" s="28">
        <v>0</v>
      </c>
      <c r="C25" s="29" t="s">
        <v>47</v>
      </c>
      <c r="D25" s="30">
        <v>150000</v>
      </c>
      <c r="E25" s="27"/>
      <c r="F25" s="28">
        <v>0</v>
      </c>
    </row>
    <row r="26" spans="1:6" ht="22.5" customHeight="1">
      <c r="A26" s="31"/>
      <c r="B26" s="32">
        <v>0</v>
      </c>
      <c r="C26" s="33" t="s">
        <v>48</v>
      </c>
      <c r="D26" s="34">
        <v>0</v>
      </c>
      <c r="E26" s="33"/>
      <c r="F26" s="35">
        <v>0</v>
      </c>
    </row>
    <row r="27" spans="1:6" ht="22.5" customHeight="1">
      <c r="A27" s="18"/>
      <c r="B27" s="20">
        <v>0</v>
      </c>
      <c r="C27" s="16" t="s">
        <v>49</v>
      </c>
      <c r="D27" s="15">
        <v>0</v>
      </c>
      <c r="E27" s="16"/>
      <c r="F27" s="21">
        <v>0</v>
      </c>
    </row>
    <row r="28" spans="1:6" ht="22.5" customHeight="1">
      <c r="A28" s="18"/>
      <c r="B28" s="20">
        <v>0</v>
      </c>
      <c r="C28" s="16" t="s">
        <v>50</v>
      </c>
      <c r="D28" s="15">
        <v>0</v>
      </c>
      <c r="E28" s="16"/>
      <c r="F28" s="21">
        <v>0</v>
      </c>
    </row>
    <row r="29" spans="1:6" ht="22.5" customHeight="1">
      <c r="A29" s="18"/>
      <c r="B29" s="20">
        <v>0</v>
      </c>
      <c r="C29" s="16" t="s">
        <v>51</v>
      </c>
      <c r="D29" s="15">
        <v>0</v>
      </c>
      <c r="E29" s="16"/>
      <c r="F29" s="21">
        <v>0</v>
      </c>
    </row>
    <row r="30" spans="1:6" ht="22.5" customHeight="1">
      <c r="A30" s="18"/>
      <c r="B30" s="20">
        <v>0</v>
      </c>
      <c r="C30" s="16" t="s">
        <v>52</v>
      </c>
      <c r="D30" s="15">
        <v>0</v>
      </c>
      <c r="E30" s="16"/>
      <c r="F30" s="21">
        <v>0</v>
      </c>
    </row>
    <row r="31" spans="1:6" ht="22.5" customHeight="1">
      <c r="A31" s="18"/>
      <c r="B31" s="20">
        <v>0</v>
      </c>
      <c r="C31" s="16" t="s">
        <v>53</v>
      </c>
      <c r="D31" s="15">
        <v>0</v>
      </c>
      <c r="E31" s="16"/>
      <c r="F31" s="21">
        <v>0</v>
      </c>
    </row>
    <row r="32" spans="1:6" ht="22.5" customHeight="1">
      <c r="A32" s="36" t="s">
        <v>54</v>
      </c>
      <c r="B32" s="15">
        <f>B5+B10+B11</f>
        <v>112396463.45</v>
      </c>
      <c r="C32" s="37" t="s">
        <v>55</v>
      </c>
      <c r="D32" s="15">
        <f>SUM(D5:D31)</f>
        <v>112396463.45</v>
      </c>
      <c r="E32" s="37" t="s">
        <v>55</v>
      </c>
      <c r="F32" s="17">
        <f>F5+F8+F11+F12+F13</f>
        <v>112396463.45</v>
      </c>
    </row>
    <row r="33" spans="1:6" ht="22.5" customHeight="1">
      <c r="A33" s="18" t="s">
        <v>56</v>
      </c>
      <c r="B33" s="15">
        <v>0</v>
      </c>
      <c r="C33" s="16" t="s">
        <v>57</v>
      </c>
      <c r="D33" s="38">
        <f>B34-D32</f>
        <v>0</v>
      </c>
      <c r="E33" s="39"/>
      <c r="F33" s="40">
        <v>0</v>
      </c>
    </row>
    <row r="34" spans="1:6" ht="22.5" customHeight="1">
      <c r="A34" s="18" t="s">
        <v>58</v>
      </c>
      <c r="B34" s="15">
        <f>B32+B33</f>
        <v>112396463.45</v>
      </c>
      <c r="C34" s="16" t="s">
        <v>59</v>
      </c>
      <c r="D34" s="38">
        <f>D32+D33</f>
        <v>112396463.45</v>
      </c>
      <c r="E34" s="39"/>
      <c r="F34" s="40">
        <v>0</v>
      </c>
    </row>
    <row r="35" spans="1:6" ht="22.5" customHeight="1">
      <c r="A35" s="41" t="s">
        <v>60</v>
      </c>
      <c r="B35" s="42"/>
      <c r="C35" s="43"/>
      <c r="D35" s="44"/>
      <c r="E35" s="45"/>
      <c r="F35" s="46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ice冰</cp:lastModifiedBy>
  <dcterms:created xsi:type="dcterms:W3CDTF">2020-11-19T12:57:59Z</dcterms:created>
  <dcterms:modified xsi:type="dcterms:W3CDTF">2020-11-19T13:00:46Z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